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秸秆还田公示" sheetId="11" state="hidden" r:id="rId1"/>
    <sheet name="机械公示" sheetId="4" r:id="rId2"/>
    <sheet name="秸秆离田公示" sheetId="5" r:id="rId3"/>
    <sheet name="收储中心奖补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<sst xmlns="http://schemas.openxmlformats.org/spreadsheetml/2006/main" count="54" uniqueCount="34">
  <si>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封丘县2021年秸秆综合利用项目秸秆还田奖补表</t>
  </si>
  <si>
    <t>序号</t>
  </si>
  <si>
    <t>公司名称</t>
  </si>
  <si>
    <t>地址</t>
  </si>
  <si>
    <t>数量</t>
  </si>
  <si>
    <t>奖补金额（万元）</t>
  </si>
  <si>
    <t>联系人/电话</t>
  </si>
  <si>
    <t>中农发（新乡）农业科技有限公司</t>
  </si>
  <si>
    <t>城关乡小娄堤村</t>
  </si>
  <si>
    <t>979.95亩</t>
  </si>
  <si>
    <t>王剑18902348211</t>
  </si>
  <si>
    <t>合计</t>
  </si>
  <si>
    <t>封丘县2025年秸秆综合利用项目机械拟奖补统计表</t>
  </si>
  <si>
    <t>机械名称、型号、参数</t>
  </si>
  <si>
    <t>机械数量（台套）</t>
  </si>
  <si>
    <t>购置金额（万元）</t>
  </si>
  <si>
    <t>河南省天浩农业服务有限公司</t>
  </si>
  <si>
    <t>电动叉车、CPD35-XAJ4-I、输送机、YF-B800（12m、8.5m、7m）高效布袋除尘器、DMC-672型、电动装载机、L936HEV</t>
  </si>
  <si>
    <t>封丘县运杰农机服务部</t>
  </si>
  <si>
    <t>铁牛牌拖拉机、2204型</t>
  </si>
  <si>
    <t>河南和创再生资源有限公司</t>
  </si>
  <si>
    <t>秸秆生物质压块机E4000型、轮式装载机ZL968型</t>
  </si>
  <si>
    <t>封丘县2025年秸秆综合利用项目秸秆离田拟奖补统计表</t>
  </si>
  <si>
    <t>种类</t>
  </si>
  <si>
    <t>离田数量（吨）</t>
  </si>
  <si>
    <t>冯村乡、李庄镇</t>
  </si>
  <si>
    <t>玉米秸秆</t>
  </si>
  <si>
    <t>河南仨福众达绿色农业科技有限公司</t>
  </si>
  <si>
    <t>鲁岗镇</t>
  </si>
  <si>
    <t>封丘县中凡种植合作社</t>
  </si>
  <si>
    <t>封丘县2025年秸秆综合利用项目收储中心拟奖补统计表</t>
  </si>
  <si>
    <t>河南省仨福众达绿色农业科技有限公司</t>
  </si>
  <si>
    <t>河南省新乡市封丘县居厢镇</t>
  </si>
  <si>
    <t>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</si>
</sst>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7" sqref="D7"/>
    </sheetView>
  </sheetViews>
  <sheetFormatPr defaultColWidth="9" defaultRowHeight="13.5" outlineLevelRow="6" outlineLevelCol="5"/>
  <cols>
    <col min="2" max="2" width="30.875" customWidth="1"/>
    <col min="3" max="3" width="26" customWidth="1"/>
    <col min="4" max="4" width="18.25" customWidth="1"/>
    <col min="5" max="5" width="13.25" customWidth="1"/>
    <col min="6" max="6" width="22.5" customWidth="1"/>
  </cols>
  <sheetData>
    <row r="1" ht="33.75" spans="1:6">
      <c r="A1" s="3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ht="39.75" customHeight="1" spans="1:6">
      <c r="A3" s="4">
        <v>1</v>
      </c>
      <c r="B3" s="9" t="s">
        <v>7</v>
      </c>
      <c r="C3" s="24" t="s">
        <v>8</v>
      </c>
      <c r="D3" s="5" t="s">
        <v>9</v>
      </c>
      <c r="E3" s="14">
        <v>39198</v>
      </c>
      <c r="F3" s="4" t="s">
        <v>10</v>
      </c>
    </row>
    <row r="4" ht="33" customHeight="1" spans="1:6">
      <c r="A4" s="4"/>
      <c r="B4" s="5"/>
      <c r="C4" s="25"/>
      <c r="D4" s="5"/>
      <c r="E4" s="14"/>
      <c r="F4" s="4"/>
    </row>
    <row r="5" ht="33" customHeight="1" spans="1:6">
      <c r="A5" s="4"/>
      <c r="B5" s="14"/>
      <c r="C5" s="14"/>
      <c r="D5" s="5"/>
      <c r="E5" s="14"/>
      <c r="F5" s="13"/>
    </row>
    <row r="6" ht="33" customHeight="1" spans="1:6">
      <c r="A6" s="4"/>
      <c r="B6" s="5"/>
      <c r="C6" s="14"/>
      <c r="D6" s="5"/>
      <c r="E6" s="14"/>
      <c r="F6" s="13"/>
    </row>
    <row r="7" ht="33" customHeight="1" spans="1:6">
      <c r="A7" s="13" t="s">
        <v>11</v>
      </c>
      <c r="B7" s="14"/>
      <c r="C7" s="14"/>
      <c r="D7" s="26"/>
      <c r="E7" s="14"/>
      <c r="F7" s="13"/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F1"/>
    </sheetView>
  </sheetViews>
  <sheetFormatPr defaultColWidth="9" defaultRowHeight="13.5"/>
  <cols>
    <col min="1" max="1" width="6.875" style="17" customWidth="1"/>
    <col min="2" max="2" width="36.375" style="2" customWidth="1"/>
    <col min="3" max="3" width="48.375" style="2" customWidth="1"/>
    <col min="4" max="4" width="11.125" style="18" customWidth="1"/>
    <col min="5" max="5" width="13.875" style="19" customWidth="1"/>
    <col min="6" max="6" width="12.25" style="19" customWidth="1"/>
  </cols>
  <sheetData>
    <row r="1" ht="55" customHeight="1" spans="1:9">
      <c r="A1" s="20" t="s">
        <v>12</v>
      </c>
      <c r="B1" s="20"/>
      <c r="C1" s="20"/>
      <c r="D1" s="20"/>
      <c r="E1" s="20"/>
      <c r="F1" s="20"/>
    </row>
    <row r="2" ht="41" customHeight="1" spans="1:9">
      <c r="A2" s="4" t="s">
        <v>1</v>
      </c>
      <c r="B2" s="5" t="s">
        <v>2</v>
      </c>
      <c r="C2" s="5" t="s">
        <v>13</v>
      </c>
      <c r="D2" s="5" t="s">
        <v>14</v>
      </c>
      <c r="E2" s="4" t="s">
        <v>15</v>
      </c>
      <c r="F2" s="4" t="s">
        <v>5</v>
      </c>
    </row>
    <row r="3" ht="57" customHeight="1" spans="1:9">
      <c r="A3" s="5">
        <v>1</v>
      </c>
      <c r="B3" s="21" t="s">
        <v>16</v>
      </c>
      <c r="C3" s="22" t="s">
        <v>17</v>
      </c>
      <c r="D3" s="5">
        <v>8</v>
      </c>
      <c r="E3" s="4">
        <f>16.45+4.2466+19.9+40</f>
        <v>80.5966</v>
      </c>
      <c r="F3" s="4">
        <f>E3*0.49</f>
        <v>39.492334</v>
      </c>
    </row>
    <row r="4" ht="49" customHeight="1" spans="1:9">
      <c r="A4" s="5">
        <v>2</v>
      </c>
      <c r="B4" s="23" t="s">
        <v>18</v>
      </c>
      <c r="C4" s="22" t="s">
        <v>19</v>
      </c>
      <c r="D4" s="5">
        <v>1</v>
      </c>
      <c r="E4" s="4">
        <v>28.85</v>
      </c>
      <c r="F4" s="4">
        <f>E4*0.49</f>
        <v>14.1365</v>
      </c>
      <c r="G4" s="2"/>
      <c r="H4" s="2"/>
    </row>
    <row r="5" ht="40" customHeight="1" spans="1:9">
      <c r="A5" s="5">
        <v>3</v>
      </c>
      <c r="B5" s="22" t="s">
        <v>20</v>
      </c>
      <c r="C5" s="22" t="s">
        <v>21</v>
      </c>
      <c r="D5" s="5">
        <v>2</v>
      </c>
      <c r="E5" s="4">
        <v>33</v>
      </c>
      <c r="F5" s="4">
        <f>E5*0.49</f>
        <v>16.17</v>
      </c>
    </row>
    <row r="6" ht="42" customHeight="1" spans="1:9">
      <c r="A6" s="4" t="s">
        <v>11</v>
      </c>
      <c r="B6" s="22"/>
      <c r="C6" s="22"/>
      <c r="D6" s="5">
        <f>SUM(D3:D5)</f>
        <v>11</v>
      </c>
      <c r="E6" s="4">
        <f>SUM(E3:E5)</f>
        <v>142.4466</v>
      </c>
      <c r="F6" s="4">
        <f>SUM(F3:F5)</f>
        <v>69.798834</v>
      </c>
      <c r="G6" s="2"/>
    </row>
    <row r="7" s="16" customFormat="1" ht="42" customHeight="1" spans="1:9">
      <c r="A7" s="17"/>
      <c r="B7" s="2"/>
      <c r="C7" s="2"/>
      <c r="D7" s="18"/>
      <c r="E7" s="19"/>
      <c r="F7" s="19"/>
    </row>
    <row r="8" ht="42" customHeight="1" spans="1:9">
      <c r="I8" s="2"/>
    </row>
    <row r="9" ht="30" customHeight="1"/>
    <row r="10" ht="30" customHeight="1"/>
    <row r="11" ht="87.75" customHeight="1"/>
    <row r="12" ht="30" customHeight="1"/>
  </sheetData>
  <mergeCells count="1">
    <mergeCell ref="A1:F1"/>
  </mergeCells>
  <pageMargins left="0.590277777777778" right="0.590277777777778" top="0.51" bottom="0.49" header="0.31" footer="0.3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"/>
    </sheetView>
  </sheetViews>
  <sheetFormatPr defaultColWidth="9" defaultRowHeight="13.5" outlineLevelCol="5"/>
  <cols>
    <col min="1" max="1" width="8.125" customWidth="1"/>
    <col min="2" max="2" width="35.625" style="1" customWidth="1"/>
    <col min="3" max="3" width="31.125" style="1" customWidth="1"/>
    <col min="4" max="4" width="13" style="1" customWidth="1"/>
    <col min="5" max="5" width="20.75" style="2" customWidth="1"/>
    <col min="6" max="6" width="20.5" style="2" customWidth="1"/>
  </cols>
  <sheetData>
    <row r="1" ht="60" customHeight="1" spans="1:6">
      <c r="A1" s="3" t="s">
        <v>22</v>
      </c>
      <c r="B1" s="3"/>
      <c r="C1" s="3"/>
      <c r="D1" s="3"/>
      <c r="E1" s="3"/>
      <c r="F1" s="3"/>
    </row>
    <row r="2" ht="41" customHeight="1" spans="1:6">
      <c r="A2" s="4" t="s">
        <v>1</v>
      </c>
      <c r="B2" s="5" t="s">
        <v>2</v>
      </c>
      <c r="C2" s="5" t="s">
        <v>3</v>
      </c>
      <c r="D2" s="5" t="s">
        <v>23</v>
      </c>
      <c r="E2" s="5" t="s">
        <v>24</v>
      </c>
      <c r="F2" s="5" t="s">
        <v>5</v>
      </c>
    </row>
    <row r="3" ht="41" customHeight="1" spans="1:6">
      <c r="A3" s="4">
        <v>1</v>
      </c>
      <c r="B3" s="9" t="s">
        <v>16</v>
      </c>
      <c r="C3" s="5" t="s">
        <v>25</v>
      </c>
      <c r="D3" s="5" t="s">
        <v>26</v>
      </c>
      <c r="E3" s="10">
        <f>207.7+990.11+373.9</f>
        <v>1571.71</v>
      </c>
      <c r="F3" s="5">
        <f>E3*50/10000</f>
        <v>7.85855</v>
      </c>
    </row>
    <row r="4" ht="41" customHeight="1" spans="1:6">
      <c r="A4" s="4">
        <v>2</v>
      </c>
      <c r="B4" s="5" t="s">
        <v>27</v>
      </c>
      <c r="C4" s="11" t="s">
        <v>28</v>
      </c>
      <c r="D4" s="5" t="s">
        <v>26</v>
      </c>
      <c r="E4" s="5">
        <f>2201.59+4516.07</f>
        <v>6717.66</v>
      </c>
      <c r="F4" s="5">
        <f>E4*50/10000</f>
        <v>33.5883</v>
      </c>
    </row>
    <row r="5" s="8" customFormat="1" ht="41" customHeight="1" spans="1:6">
      <c r="A5" s="12">
        <v>3</v>
      </c>
      <c r="B5" s="11" t="s">
        <v>29</v>
      </c>
      <c r="C5" s="11" t="s">
        <v>28</v>
      </c>
      <c r="D5" s="11" t="s">
        <v>26</v>
      </c>
      <c r="E5" s="11">
        <v>561.51</v>
      </c>
      <c r="F5" s="11">
        <f>E5*50/10000</f>
        <v>2.80755</v>
      </c>
    </row>
    <row r="6" ht="41" customHeight="1" spans="1:6">
      <c r="A6" s="13" t="s">
        <v>11</v>
      </c>
      <c r="B6" s="14"/>
      <c r="C6" s="14"/>
      <c r="D6" s="14"/>
      <c r="E6" s="15">
        <f>SUM(E3:E5)</f>
        <v>8850.88</v>
      </c>
      <c r="F6" s="14">
        <f>SUM(F3:F5)</f>
        <v>44.2544</v>
      </c>
    </row>
    <row r="7" ht="27.95" customHeight="1"/>
    <row r="8" ht="27.95" customHeight="1"/>
    <row r="9" ht="48" customHeight="1"/>
    <row r="10" ht="27.95" customHeight="1"/>
    <row r="11" ht="27.95" customHeight="1"/>
    <row r="12" ht="27.95" customHeight="1"/>
  </sheetData>
  <mergeCells count="1">
    <mergeCell ref="A1:F1"/>
  </mergeCells>
  <pageMargins left="0.66875" right="0.66875" top="0.54" bottom="0.56" header="0.38" footer="0.4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3.5" outlineLevelRow="5" outlineLevelCol="4"/>
  <cols>
    <col min="1" max="1" width="8" customWidth="1"/>
    <col min="2" max="2" width="39.625" style="1" customWidth="1"/>
    <col min="3" max="3" width="41.25" style="1" customWidth="1"/>
    <col min="4" max="4" width="13.375" style="2" customWidth="1"/>
    <col min="5" max="5" width="19.875" style="2" customWidth="1"/>
  </cols>
  <sheetData>
    <row r="1" ht="60" customHeight="1" spans="1:5">
      <c r="A1" s="3" t="s">
        <v>30</v>
      </c>
      <c r="B1" s="3"/>
      <c r="C1" s="3"/>
      <c r="D1" s="3"/>
      <c r="E1" s="3"/>
    </row>
    <row r="2" ht="4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1" customHeight="1" spans="1:5">
      <c r="A3" s="4">
        <v>1</v>
      </c>
      <c r="B3" s="5" t="s">
        <v>31</v>
      </c>
      <c r="C3" s="5" t="s">
        <v>32</v>
      </c>
      <c r="D3" s="5" t="s">
        <v>33</v>
      </c>
      <c r="E3" s="6">
        <v>100</v>
      </c>
    </row>
    <row r="4" ht="41" customHeight="1" spans="1:5">
      <c r="A4" s="4"/>
      <c r="B4" s="6"/>
      <c r="C4" s="6"/>
      <c r="D4" s="5"/>
      <c r="E4" s="6"/>
    </row>
    <row r="5" ht="41" customHeight="1" spans="1:5">
      <c r="A5" s="4"/>
      <c r="B5" s="5"/>
      <c r="C5" s="6"/>
      <c r="D5" s="5"/>
      <c r="E5" s="6"/>
    </row>
    <row r="6" ht="41" customHeight="1" spans="1:5">
      <c r="A6" s="7" t="s">
        <v>11</v>
      </c>
      <c r="B6" s="6"/>
      <c r="C6" s="6"/>
      <c r="D6" s="6" t="s">
        <v>33</v>
      </c>
      <c r="E6" s="6">
        <f>SUM(E3:E5)</f>
        <v>100</v>
      </c>
    </row>
  </sheetData>
  <mergeCells count="1">
    <mergeCell ref="A1:E1"/>
  </mergeCells>
  <pageMargins left="0.865972222222222" right="0.708333333333333" top="0.54" bottom="0.56" header="0.38" footer="0.4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秸秆还田公示</vt:lpstr>
      <vt:lpstr>机械公示</vt:lpstr>
      <vt:lpstr>秸秆离田公示</vt:lpstr>
      <vt:lpstr>收储中心奖补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杀猪刀</cp:lastModifiedBy>
  <dcterms:created xsi:type="dcterms:W3CDTF">2021-07-12T00:51:00Z</dcterms:created>
  <cp:lastPrinted>2021-09-26T02:31:00Z</cp:lastPrinted>
  <dcterms:modified xsi:type="dcterms:W3CDTF">2025-12-17T02:45:28Z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AD6FA292052C44CDA9EE883B3B7029C3</vt:lpwstr>
  </property>
  <property fmtid="{D5CDD505-2E9C-101B-9397-08002B2CF9AE}" pid="4" name="CalculationRule">
    <vt:i4>0</vt:i4>
  </property>
</Properties>
</file>